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35" windowWidth="19140" windowHeight="8970"/>
  </bookViews>
  <sheets>
    <sheet name="Приложение " sheetId="2" r:id="rId1"/>
  </sheets>
  <definedNames>
    <definedName name="_xlnm.Print_Titles" localSheetId="0">'Приложение '!$14:$14</definedName>
    <definedName name="_xlnm.Print_Area" localSheetId="0">'Приложение '!$A$1:$G$83</definedName>
  </definedNames>
  <calcPr calcId="114210" fullCalcOnLoad="1"/>
</workbook>
</file>

<file path=xl/calcChain.xml><?xml version="1.0" encoding="utf-8"?>
<calcChain xmlns="http://schemas.openxmlformats.org/spreadsheetml/2006/main">
  <c r="G27" i="2"/>
  <c r="F27"/>
  <c r="G51"/>
  <c r="F51"/>
  <c r="G81"/>
  <c r="G57"/>
  <c r="G38"/>
  <c r="G36"/>
  <c r="G32"/>
  <c r="F32"/>
  <c r="G31"/>
  <c r="G25"/>
  <c r="G21"/>
  <c r="G17"/>
  <c r="G16"/>
  <c r="G49"/>
  <c r="F49"/>
  <c r="F36"/>
  <c r="F57"/>
  <c r="F38"/>
  <c r="F17"/>
  <c r="F16"/>
  <c r="F25"/>
  <c r="F81"/>
  <c r="F31"/>
  <c r="F21"/>
  <c r="F15"/>
  <c r="F83"/>
  <c r="G48"/>
  <c r="F48"/>
  <c r="G15"/>
  <c r="G83"/>
</calcChain>
</file>

<file path=xl/sharedStrings.xml><?xml version="1.0" encoding="utf-8"?>
<sst xmlns="http://schemas.openxmlformats.org/spreadsheetml/2006/main" count="156" uniqueCount="156">
  <si>
    <t>Всего доходов</t>
  </si>
  <si>
    <t xml:space="preserve">
</t>
  </si>
  <si>
    <t>Субвенции бюджетам муниципальных районов на оказание мер социальной защиты граждан в соответствии с Законом Республик Крым от 17.12.2014 №36-ЗРК/2015</t>
  </si>
  <si>
    <t>Субвенции бюджетам муниципальных районов на предоставление мер социальной поддержки отдельным категориям граждан</t>
  </si>
  <si>
    <t>Субвенции бюджетам муниципальных районов на социальное пособие на погребение</t>
  </si>
  <si>
    <t>Субвенции бюджетам муниципальных районов на на приобретение технических и других средств реабилитации инвалидам и отдельным категориям граждан, льготным категориям граждан</t>
  </si>
  <si>
    <t>Субвенции бюджетам муниципальных районов на выполнение передаваемых полномочий субъектов Российской Федерации на компенсационные выплаты по льготному проезду отдельных категорий граждан на авто-, электро- и железнодорожном транспорте</t>
  </si>
  <si>
    <t>Субвенции бюджетам муниципальных районов на выполнение передаваемых полномочий субъектов Российской Федерации  в рамках непрограммных расходов органов государственной власти Республики Крым (полномочия в сфере опеки и попечительства)</t>
  </si>
  <si>
    <t>Субвенции бюджетам муниципальных районов на выполнение передаваемых полномочий субъектов Российской Федерации в рамках непрограммных расходов органов государственной власти Республики Крым (полномочия в сфере социальной защиты населения)</t>
  </si>
  <si>
    <t>Субвенции бюджетам муниципальных районов на выполнение передаваемых полномочий субъектов Российской Федерации в рамках программных расходов органов государственной власти Республики Крым (полномочия в сфере административной ответственности)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</si>
  <si>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</si>
  <si>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</si>
  <si>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оплату жилищно-коммунальных услуг отдельным категориям граждан</t>
  </si>
  <si>
    <t>20203000000000151</t>
  </si>
  <si>
    <t>20202000000000151</t>
  </si>
  <si>
    <t>Дотации бюджетам муниципальных районов на выравнивание бюджетной обеспеченности</t>
  </si>
  <si>
    <t>20201000000000151</t>
  </si>
  <si>
    <t>БЕЗВОЗМЕЗДНЫЕ ПОСТУПЛЕНИЯ</t>
  </si>
  <si>
    <t xml:space="preserve">2 00 00000 00 0000 000 </t>
  </si>
  <si>
    <t>20000000000000000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</si>
  <si>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</si>
  <si>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1 16 90050 05 0000 140 </t>
  </si>
  <si>
    <t>Плата за сбросы загрязняющих веществ в водные объекты</t>
  </si>
  <si>
    <t xml:space="preserve">1 12 01030 01 0000 120 </t>
  </si>
  <si>
    <t>Плата за выбросы загрязняющих веществ в атмосферный воздух стационарными объектами</t>
  </si>
  <si>
    <t xml:space="preserve">1 12 01010 01 0000 120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</si>
  <si>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</si>
  <si>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1 11 05035 05 0000 120 </t>
  </si>
  <si>
    <t xml:space="preserve">1 05 04020 02 0000 110 </t>
  </si>
  <si>
    <t>Единый сельскохозяйственный налог</t>
  </si>
  <si>
    <t xml:space="preserve">1 05 03010 01 0000 110 </t>
  </si>
  <si>
    <t>Единый налог на вмененный доход для отдельных видов деятельности</t>
  </si>
  <si>
    <t xml:space="preserve">1 05 02010 02 0000 110 </t>
  </si>
  <si>
    <t>Налог на доходы физических лиц</t>
  </si>
  <si>
    <t xml:space="preserve">1 01 02000 01 0000 110 </t>
  </si>
  <si>
    <t>НАЛОГОВЫЕ И НЕНАЛОГОВЫЕ ДОХОДЫ</t>
  </si>
  <si>
    <t xml:space="preserve">1 00 00000 00 0000 000 </t>
  </si>
  <si>
    <t>10000000000000000</t>
  </si>
  <si>
    <t>Наименование дохода</t>
  </si>
  <si>
    <t xml:space="preserve">Код </t>
  </si>
  <si>
    <t>(рублей)</t>
  </si>
  <si>
    <t xml:space="preserve">1 01 00000 00 0000 000 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</si>
  <si>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</si>
  <si>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</si>
  <si>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</si>
  <si>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</si>
  <si>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ДОХОДЫ ОТ ИСПОЛЬЗОВАНИЯ ИМУЩЕСТВА, НАХОДЯЩЕГОСЯ В ГОСУДАРСТВЕННОЙ И МУНИЦИПАЛЬНОЙ СОБСТВЕННОСТИ</t>
  </si>
  <si>
    <t xml:space="preserve">1 12 01000 01 0000 120 </t>
  </si>
  <si>
    <t>Плата за негативное воздействие на окружающую среду</t>
  </si>
  <si>
    <t>Налог,взимаемый в связи с применением патентной системы налогообложения, зачисляемый в бюджеты миниципальных районов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</si>
  <si>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 знаком  "Почетный донор России"</t>
  </si>
  <si>
    <t>Субвенции бюджетам муниципальных районов на выполнение передаваемых полномочий субъектов Российской Федерации в рамках непрограммных расходов органов государственной власти Республики Крым (полномочия по созданию и организации деятельности комиссии по делам несовершеннолетних и защите их прав)</t>
  </si>
  <si>
    <t>Прочие субсидии бюджетам муниципальных районов на обеспечение одноразовым бесплатным горячим питанием (завтрак) учащихся 1-4 классов муниципальных образовательных организаций</t>
  </si>
  <si>
    <t>Субвенции бюджетам муниципальных районов на выполнение передаваемых полномочий субъектов Российской Федерации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услуг, осуществляемых из местнх бюджетов) в рамках подпрограммы "Развитие общего и дополнительного образования" государственной программы Республики Крым "Развитие образования"</t>
  </si>
  <si>
    <t>Субвенции бюджетам муниципальных районов на выполнение передаваемых полномочий субъектов Российской Федерации  в рамках непрограммных расходов органов государственной власти Республики Крым (полномочия в сфере архивного дела)</t>
  </si>
  <si>
    <t>Субвенции бюджетам муниципальных районов на выполнение передаваемых полномочий субъектов Российской Федерации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государственной программы Республики Крым "Развитие образования"</t>
  </si>
  <si>
    <t>Субвенции бюджетам муниципальных районов на выполнение передаваемых полномочий субъектов Российской Федерации по предоставлению ежемесячной социальной поддержки детей-сирот и детей, оставшихся без попечения родителей, лиц из числа детей-сирот и детей, оставшихся без попечения родителей Республики Крым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</si>
  <si>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</si>
  <si>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</si>
  <si>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1 16 25050 01 0000 140 </t>
  </si>
  <si>
    <t>Денежные взыскания (штрафы) за нарушение законодательства в области охраны окружающей среды</t>
  </si>
  <si>
    <t xml:space="preserve">1 16 28000 01 0000 140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</si>
  <si>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</si>
  <si>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1 16 43000 01 0000 140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</si>
  <si>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</si>
  <si>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1 01 02010 01 0000 110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</si>
  <si>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</si>
  <si>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1 11 07015 05 0000 120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</si>
  <si>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</si>
  <si>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</si>
  <si>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</si>
  <si>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</t>
  </si>
  <si>
    <t xml:space="preserve">1 16 03010 01 0000 140 </t>
  </si>
  <si>
    <t xml:space="preserve">1 16 06000 01 0000 140 </t>
  </si>
  <si>
    <t xml:space="preserve">1 16 25030 01 0000 140 </t>
  </si>
  <si>
    <t xml:space="preserve">1 16 25060 01 0000 140 </t>
  </si>
  <si>
    <t>ДОХОДЫ ОТ ОКАЗАНИЯ ПЛАТНЫХ УСЛУГ (РАБОТ) И КОМПЕНСАЦИИ ЗАТРАТ ГОСУДАРСТВА</t>
  </si>
  <si>
    <t xml:space="preserve">1 16 00000 00 0000 000 </t>
  </si>
  <si>
    <t>1 13 00000 00 0000 000</t>
  </si>
  <si>
    <t>Прочие доходы от компенсации затрат бюджетов муниципальных районов</t>
  </si>
  <si>
    <t>1 13 02995 05 0000 130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</si>
  <si>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</si>
  <si>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</si>
  <si>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земельного законодательства</t>
  </si>
  <si>
    <t>1 08 03010 01 0000 110</t>
  </si>
  <si>
    <t>Прочие субвенции бюджетам муниципальных районов</t>
  </si>
  <si>
    <t>1 08 00000 00 0000 000</t>
  </si>
  <si>
    <t xml:space="preserve">1 05 00000 00 0000 000 </t>
  </si>
  <si>
    <t xml:space="preserve">1 11 00000 00 0000 000 </t>
  </si>
  <si>
    <t xml:space="preserve">1 12 00000 00 0000 000 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</si>
  <si>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</si>
  <si>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 (на осуществление отдельных государственных полномочий по отлову и содержанию безнадзорных животных)</t>
  </si>
  <si>
    <t>Субвенции бюджетам муниципальных районов на предоставление жилых помещений детям 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</si>
  <si>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Прочие субсидии бюджетам муниципальных районов на  организацию и проведение комплекса мероприятий, направленных на установку, поддержание, улучшение системы обеспечения пожарной безопасности в муниципальных образовательных учреждениях </t>
  </si>
  <si>
    <t>1 03 00000 00 0000 000</t>
  </si>
  <si>
    <t>Налоги на товары (работы,услуги),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</si>
  <si>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</si>
  <si>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</si>
  <si>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Сумма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</si>
  <si>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</si>
  <si>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</si>
  <si>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</si>
  <si>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                                                                      Джанкойский район Республики Крым </t>
  </si>
  <si>
    <t xml:space="preserve">                                                                       "О бюджете муниципального образования</t>
  </si>
  <si>
    <t xml:space="preserve">                                                                       к решению Джанкойского районного совета</t>
  </si>
  <si>
    <t xml:space="preserve">                                                                       Приложение 1а</t>
  </si>
  <si>
    <t xml:space="preserve">1 12 01041 01 0000 120 </t>
  </si>
  <si>
    <t>Плата за размещение отходов производства</t>
  </si>
  <si>
    <t>Объем поступлений доходов в бюджет муниципального образования  Джанкойский район Республики Крым по кодам видов (подвидов) доходов на плановый период 2020 и 2021 годов</t>
  </si>
  <si>
    <t xml:space="preserve">1 11 05025 05 0000 120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</si>
  <si>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</si>
  <si>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</si>
  <si>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1 16 03030 01 0000 140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</si>
  <si>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</si>
  <si>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</si>
  <si>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</si>
  <si>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2 02 10000 00 0000 150</t>
  </si>
  <si>
    <t xml:space="preserve">2 02 15001 05 0000 150 </t>
  </si>
  <si>
    <t>2 02 20000 00 0000 150</t>
  </si>
  <si>
    <t>2 02 20041 05 0000 150</t>
  </si>
  <si>
    <t>2 02 27112 05 0000 150</t>
  </si>
  <si>
    <t>2 02 29999 05 0000 150</t>
  </si>
  <si>
    <t xml:space="preserve">2 02 29999 05 0001 150 </t>
  </si>
  <si>
    <t>2 02 29999 05 0003 150</t>
  </si>
  <si>
    <t>2 02 30000 00 0000 150</t>
  </si>
  <si>
    <t xml:space="preserve">2 02 30024 05 0001 150 </t>
  </si>
  <si>
    <t>2 02 30024 05 0002 150</t>
  </si>
  <si>
    <t>2 02 30024 05 0003 150</t>
  </si>
  <si>
    <t xml:space="preserve">2 02 30024 05 1000 150 </t>
  </si>
  <si>
    <t xml:space="preserve">2 02 30024 05 1100 150 </t>
  </si>
  <si>
    <t xml:space="preserve">2 02 30024 05 1200 150 </t>
  </si>
  <si>
    <t>2 02 30024 05 1300 150</t>
  </si>
  <si>
    <t>2 02 30024 05 1400 150</t>
  </si>
  <si>
    <t>2 02 30024 05 2000 150</t>
  </si>
  <si>
    <t>2 02 30024 05 4000 150</t>
  </si>
  <si>
    <t>2 02 30024 05 9004 150</t>
  </si>
  <si>
    <t xml:space="preserve">2 02 30024 05 9005 150 </t>
  </si>
  <si>
    <t>2 02 30024 05 9014 150</t>
  </si>
  <si>
    <t xml:space="preserve">2 02 30024 05 9018 150 </t>
  </si>
  <si>
    <t>2 02 30029 05 0000 150</t>
  </si>
  <si>
    <t>2 02 35082 05 0000 150</t>
  </si>
  <si>
    <t xml:space="preserve">2 02 35118 05 0000 150 </t>
  </si>
  <si>
    <t>2 02 35120 05 0000 150</t>
  </si>
  <si>
    <t>2 02 35220 05 0000 150</t>
  </si>
  <si>
    <t>2 02 35250 05 0000 150</t>
  </si>
  <si>
    <t>2 02 35260 05 0000 150</t>
  </si>
  <si>
    <t>2 02 39999 05 0000 150</t>
  </si>
  <si>
    <t>2 02 40000 00 0000 150</t>
  </si>
  <si>
    <t>2 02 40014 05 0000 150</t>
  </si>
  <si>
    <t xml:space="preserve">                                                                       на 2019 год и на плановый период 2020 и 2021 годов"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</si>
  <si>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</si>
  <si>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</si>
  <si>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</si>
  <si>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 xml:space="preserve">                                                                      (в редакции решения Джанкойского районного </t>
  </si>
  <si>
    <t xml:space="preserve">                                                                       Республики Крым от 21 декабря 2018 года №1/69-2     </t>
  </si>
  <si>
    <t xml:space="preserve">                                                                      совета Республики Крым от 31мая 2019 года №1/74-2)</t>
  </si>
</sst>
</file>

<file path=xl/styles.xml><?xml version="1.0" encoding="utf-8"?>
<styleSheet xmlns="http://schemas.openxmlformats.org/spreadsheetml/2006/main">
  <numFmts count="2">
    <numFmt numFmtId="164" formatCode="#,##0.0;[Red]\-#,##0.00"/>
    <numFmt numFmtId="165" formatCode="#,##0.00;[Red]\-#,##0.0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1" fillId="0" borderId="0" xfId="1"/>
    <xf numFmtId="0" fontId="2" fillId="0" borderId="1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left" vertical="top" wrapText="1"/>
      <protection hidden="1"/>
    </xf>
    <xf numFmtId="0" fontId="2" fillId="0" borderId="2" xfId="1" applyNumberFormat="1" applyFont="1" applyFill="1" applyBorder="1" applyAlignment="1" applyProtection="1">
      <alignment horizontal="left" vertical="top" wrapText="1"/>
      <protection hidden="1"/>
    </xf>
    <xf numFmtId="0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3" fontId="1" fillId="0" borderId="0" xfId="1" applyNumberFormat="1"/>
    <xf numFmtId="0" fontId="3" fillId="2" borderId="9" xfId="1" applyNumberFormat="1" applyFont="1" applyFill="1" applyBorder="1" applyAlignment="1" applyProtection="1">
      <alignment horizontal="left" wrapText="1"/>
      <protection hidden="1"/>
    </xf>
    <xf numFmtId="0" fontId="3" fillId="2" borderId="2" xfId="1" applyNumberFormat="1" applyFont="1" applyFill="1" applyBorder="1" applyAlignment="1" applyProtection="1">
      <alignment horizontal="left" wrapText="1"/>
      <protection hidden="1"/>
    </xf>
    <xf numFmtId="0" fontId="3" fillId="2" borderId="10" xfId="1" applyNumberFormat="1" applyFont="1" applyFill="1" applyBorder="1" applyAlignment="1" applyProtection="1">
      <alignment horizontal="left" wrapText="1"/>
      <protection hidden="1"/>
    </xf>
    <xf numFmtId="0" fontId="2" fillId="0" borderId="2" xfId="1" applyNumberFormat="1" applyFont="1" applyFill="1" applyBorder="1" applyAlignment="1" applyProtection="1">
      <alignment horizontal="left" wrapText="1"/>
      <protection hidden="1"/>
    </xf>
    <xf numFmtId="0" fontId="4" fillId="0" borderId="2" xfId="1" applyNumberFormat="1" applyFont="1" applyFill="1" applyBorder="1" applyAlignment="1" applyProtection="1">
      <alignment horizontal="left" wrapText="1"/>
      <protection hidden="1"/>
    </xf>
    <xf numFmtId="0" fontId="2" fillId="2" borderId="1" xfId="1" applyNumberFormat="1" applyFont="1" applyFill="1" applyBorder="1" applyAlignment="1" applyProtection="1">
      <alignment horizontal="left" wrapText="1"/>
      <protection hidden="1"/>
    </xf>
    <xf numFmtId="0" fontId="3" fillId="2" borderId="1" xfId="1" applyNumberFormat="1" applyFont="1" applyFill="1" applyBorder="1" applyAlignment="1" applyProtection="1">
      <alignment horizontal="left" wrapText="1"/>
      <protection hidden="1"/>
    </xf>
    <xf numFmtId="0" fontId="5" fillId="2" borderId="2" xfId="1" applyNumberFormat="1" applyFont="1" applyFill="1" applyBorder="1" applyAlignment="1" applyProtection="1">
      <alignment horizontal="left" wrapText="1"/>
      <protection hidden="1"/>
    </xf>
    <xf numFmtId="0" fontId="3" fillId="2" borderId="7" xfId="1" applyNumberFormat="1" applyFont="1" applyFill="1" applyBorder="1" applyAlignment="1" applyProtection="1">
      <alignment horizontal="left" wrapText="1"/>
      <protection hidden="1"/>
    </xf>
    <xf numFmtId="0" fontId="2" fillId="0" borderId="8" xfId="1" applyNumberFormat="1" applyFont="1" applyFill="1" applyBorder="1" applyAlignment="1" applyProtection="1">
      <alignment horizontal="left" vertical="top" wrapText="1"/>
      <protection hidden="1"/>
    </xf>
    <xf numFmtId="0" fontId="3" fillId="0" borderId="8" xfId="1" applyNumberFormat="1" applyFont="1" applyFill="1" applyBorder="1" applyAlignment="1" applyProtection="1">
      <alignment horizontal="left" wrapText="1"/>
      <protection hidden="1"/>
    </xf>
    <xf numFmtId="0" fontId="2" fillId="0" borderId="9" xfId="1" applyNumberFormat="1" applyFont="1" applyFill="1" applyBorder="1" applyAlignment="1" applyProtection="1">
      <alignment horizontal="left" wrapText="1"/>
      <protection hidden="1"/>
    </xf>
    <xf numFmtId="0" fontId="3" fillId="0" borderId="9" xfId="1" applyNumberFormat="1" applyFont="1" applyFill="1" applyBorder="1" applyAlignment="1" applyProtection="1">
      <alignment horizontal="center" wrapText="1"/>
      <protection hidden="1"/>
    </xf>
    <xf numFmtId="49" fontId="2" fillId="0" borderId="9" xfId="1" applyNumberFormat="1" applyFont="1" applyFill="1" applyBorder="1" applyAlignment="1" applyProtection="1">
      <alignment horizontal="left" wrapText="1"/>
      <protection hidden="1"/>
    </xf>
    <xf numFmtId="49" fontId="3" fillId="0" borderId="9" xfId="1" applyNumberFormat="1" applyFont="1" applyFill="1" applyBorder="1" applyAlignment="1" applyProtection="1">
      <alignment horizontal="left" wrapText="1"/>
      <protection hidden="1"/>
    </xf>
    <xf numFmtId="0" fontId="3" fillId="0" borderId="9" xfId="1" applyNumberFormat="1" applyFont="1" applyFill="1" applyBorder="1" applyAlignment="1" applyProtection="1">
      <alignment horizontal="left" wrapText="1"/>
      <protection hidden="1"/>
    </xf>
    <xf numFmtId="0" fontId="2" fillId="0" borderId="4" xfId="1" applyNumberFormat="1" applyFont="1" applyFill="1" applyBorder="1" applyAlignment="1" applyProtection="1">
      <alignment horizontal="left" wrapText="1"/>
      <protection hidden="1"/>
    </xf>
    <xf numFmtId="0" fontId="2" fillId="2" borderId="9" xfId="1" applyNumberFormat="1" applyFont="1" applyFill="1" applyBorder="1" applyAlignment="1" applyProtection="1">
      <alignment horizontal="left" wrapText="1"/>
      <protection hidden="1"/>
    </xf>
    <xf numFmtId="0" fontId="3" fillId="2" borderId="8" xfId="1" applyNumberFormat="1" applyFont="1" applyFill="1" applyBorder="1" applyAlignment="1" applyProtection="1">
      <alignment horizontal="left" wrapText="1"/>
      <protection hidden="1"/>
    </xf>
    <xf numFmtId="0" fontId="2" fillId="0" borderId="9" xfId="1" applyNumberFormat="1" applyFont="1" applyFill="1" applyBorder="1" applyAlignment="1" applyProtection="1">
      <alignment wrapText="1"/>
      <protection hidden="1"/>
    </xf>
    <xf numFmtId="0" fontId="2" fillId="0" borderId="8" xfId="1" applyNumberFormat="1" applyFont="1" applyFill="1" applyBorder="1" applyAlignment="1" applyProtection="1">
      <alignment horizontal="left" wrapText="1"/>
      <protection hidden="1"/>
    </xf>
    <xf numFmtId="0" fontId="3" fillId="0" borderId="7" xfId="1" applyNumberFormat="1" applyFont="1" applyFill="1" applyBorder="1" applyAlignment="1" applyProtection="1">
      <alignment horizontal="left" wrapText="1"/>
      <protection hidden="1"/>
    </xf>
    <xf numFmtId="0" fontId="2" fillId="0" borderId="7" xfId="1" applyNumberFormat="1" applyFont="1" applyFill="1" applyBorder="1" applyAlignment="1" applyProtection="1">
      <alignment horizontal="left" wrapText="1"/>
      <protection hidden="1"/>
    </xf>
    <xf numFmtId="0" fontId="0" fillId="0" borderId="0" xfId="0" applyAlignment="1">
      <alignment wrapText="1"/>
    </xf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>
      <alignment wrapText="1"/>
    </xf>
    <xf numFmtId="0" fontId="3" fillId="0" borderId="0" xfId="1" applyFont="1" applyFill="1" applyBorder="1" applyAlignment="1" applyProtection="1">
      <alignment horizontal="left"/>
      <protection hidden="1"/>
    </xf>
    <xf numFmtId="0" fontId="3" fillId="0" borderId="0" xfId="1" applyFont="1" applyFill="1" applyAlignment="1" applyProtection="1">
      <alignment horizontal="left"/>
      <protection hidden="1"/>
    </xf>
    <xf numFmtId="0" fontId="1" fillId="0" borderId="0" xfId="1" applyAlignment="1">
      <alignment horizontal="left"/>
    </xf>
    <xf numFmtId="0" fontId="3" fillId="0" borderId="2" xfId="1" applyNumberFormat="1" applyFont="1" applyFill="1" applyBorder="1" applyAlignment="1" applyProtection="1">
      <alignment horizontal="left" wrapText="1"/>
      <protection hidden="1"/>
    </xf>
    <xf numFmtId="0" fontId="8" fillId="0" borderId="9" xfId="1" applyNumberFormat="1" applyFont="1" applyFill="1" applyBorder="1" applyAlignment="1" applyProtection="1">
      <alignment horizontal="left" wrapText="1"/>
      <protection hidden="1"/>
    </xf>
    <xf numFmtId="0" fontId="8" fillId="0" borderId="2" xfId="1" applyNumberFormat="1" applyFont="1" applyFill="1" applyBorder="1" applyAlignment="1" applyProtection="1">
      <alignment horizontal="left" wrapText="1"/>
      <protection hidden="1"/>
    </xf>
    <xf numFmtId="0" fontId="2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7" xfId="1" applyNumberFormat="1" applyFont="1" applyFill="1" applyBorder="1" applyAlignment="1" applyProtection="1">
      <alignment horizontal="left" wrapText="1"/>
      <protection hidden="1"/>
    </xf>
    <xf numFmtId="0" fontId="2" fillId="0" borderId="11" xfId="1" applyNumberFormat="1" applyFont="1" applyFill="1" applyBorder="1" applyAlignment="1" applyProtection="1">
      <alignment horizontal="left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center"/>
      <protection hidden="1"/>
    </xf>
    <xf numFmtId="0" fontId="3" fillId="0" borderId="0" xfId="1" applyFont="1" applyFill="1" applyBorder="1" applyAlignment="1" applyProtection="1">
      <alignment horizontal="center"/>
      <protection hidden="1"/>
    </xf>
    <xf numFmtId="165" fontId="2" fillId="0" borderId="9" xfId="1" applyNumberFormat="1" applyFont="1" applyFill="1" applyBorder="1" applyAlignment="1" applyProtection="1">
      <alignment horizontal="center" wrapText="1"/>
      <protection hidden="1"/>
    </xf>
    <xf numFmtId="165" fontId="4" fillId="0" borderId="9" xfId="1" applyNumberFormat="1" applyFont="1" applyFill="1" applyBorder="1" applyAlignment="1" applyProtection="1">
      <alignment horizontal="center" wrapText="1"/>
      <protection hidden="1"/>
    </xf>
    <xf numFmtId="165" fontId="5" fillId="0" borderId="9" xfId="1" applyNumberFormat="1" applyFont="1" applyFill="1" applyBorder="1" applyAlignment="1" applyProtection="1">
      <alignment horizontal="center" wrapText="1"/>
      <protection hidden="1"/>
    </xf>
    <xf numFmtId="4" fontId="5" fillId="0" borderId="9" xfId="1" applyNumberFormat="1" applyFont="1" applyBorder="1" applyAlignment="1" applyProtection="1">
      <alignment horizontal="center"/>
      <protection hidden="1"/>
    </xf>
    <xf numFmtId="165" fontId="6" fillId="0" borderId="9" xfId="1" applyNumberFormat="1" applyFont="1" applyFill="1" applyBorder="1" applyAlignment="1" applyProtection="1">
      <alignment horizontal="center" wrapText="1"/>
      <protection hidden="1"/>
    </xf>
    <xf numFmtId="165" fontId="3" fillId="0" borderId="9" xfId="1" applyNumberFormat="1" applyFont="1" applyFill="1" applyBorder="1" applyAlignment="1" applyProtection="1">
      <alignment horizontal="center" wrapText="1"/>
      <protection hidden="1"/>
    </xf>
    <xf numFmtId="4" fontId="3" fillId="0" borderId="9" xfId="1" applyNumberFormat="1" applyFont="1" applyBorder="1" applyAlignment="1" applyProtection="1">
      <alignment horizontal="center"/>
      <protection hidden="1"/>
    </xf>
    <xf numFmtId="165" fontId="3" fillId="0" borderId="9" xfId="1" applyNumberFormat="1" applyFont="1" applyBorder="1" applyAlignment="1" applyProtection="1">
      <alignment horizontal="center"/>
      <protection hidden="1"/>
    </xf>
    <xf numFmtId="165" fontId="8" fillId="0" borderId="9" xfId="1" applyNumberFormat="1" applyFont="1" applyFill="1" applyBorder="1" applyAlignment="1" applyProtection="1">
      <alignment horizontal="center" wrapText="1"/>
      <protection hidden="1"/>
    </xf>
    <xf numFmtId="4" fontId="8" fillId="0" borderId="9" xfId="1" applyNumberFormat="1" applyFont="1" applyBorder="1" applyAlignment="1" applyProtection="1">
      <alignment horizontal="center"/>
      <protection hidden="1"/>
    </xf>
    <xf numFmtId="165" fontId="6" fillId="2" borderId="9" xfId="1" applyNumberFormat="1" applyFont="1" applyFill="1" applyBorder="1" applyAlignment="1" applyProtection="1">
      <alignment horizontal="center" wrapText="1"/>
      <protection hidden="1"/>
    </xf>
    <xf numFmtId="165" fontId="2" fillId="2" borderId="9" xfId="1" applyNumberFormat="1" applyFont="1" applyFill="1" applyBorder="1" applyAlignment="1" applyProtection="1">
      <alignment horizontal="center" wrapText="1"/>
      <protection hidden="1"/>
    </xf>
    <xf numFmtId="165" fontId="5" fillId="2" borderId="9" xfId="1" applyNumberFormat="1" applyFont="1" applyFill="1" applyBorder="1" applyAlignment="1" applyProtection="1">
      <alignment horizontal="center" wrapText="1"/>
      <protection hidden="1"/>
    </xf>
    <xf numFmtId="165" fontId="3" fillId="2" borderId="9" xfId="1" applyNumberFormat="1" applyFont="1" applyFill="1" applyBorder="1" applyAlignment="1" applyProtection="1">
      <alignment horizontal="center" wrapText="1"/>
      <protection hidden="1"/>
    </xf>
    <xf numFmtId="165" fontId="5" fillId="2" borderId="9" xfId="1" applyNumberFormat="1" applyFont="1" applyFill="1" applyBorder="1" applyAlignment="1" applyProtection="1">
      <alignment horizontal="center" wrapText="1"/>
      <protection hidden="1"/>
    </xf>
    <xf numFmtId="4" fontId="3" fillId="2" borderId="9" xfId="1" applyNumberFormat="1" applyFont="1" applyFill="1" applyBorder="1" applyAlignment="1" applyProtection="1">
      <alignment horizontal="center"/>
      <protection hidden="1"/>
    </xf>
    <xf numFmtId="165" fontId="3" fillId="2" borderId="9" xfId="1" applyNumberFormat="1" applyFont="1" applyFill="1" applyBorder="1" applyAlignment="1" applyProtection="1">
      <alignment horizontal="center" wrapText="1"/>
      <protection hidden="1"/>
    </xf>
    <xf numFmtId="4" fontId="2" fillId="0" borderId="9" xfId="1" applyNumberFormat="1" applyFont="1" applyFill="1" applyBorder="1" applyAlignment="1" applyProtection="1">
      <alignment horizontal="center"/>
      <protection hidden="1"/>
    </xf>
    <xf numFmtId="164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0" fontId="3" fillId="0" borderId="0" xfId="1" applyNumberFormat="1" applyFont="1" applyFill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3" fillId="0" borderId="0" xfId="1" applyNumberFormat="1" applyFont="1" applyFill="1" applyBorder="1" applyAlignment="1" applyProtection="1">
      <alignment horizontal="left"/>
      <protection hidden="1"/>
    </xf>
    <xf numFmtId="0" fontId="3" fillId="0" borderId="0" xfId="1" applyNumberFormat="1" applyFont="1" applyFill="1" applyAlignment="1" applyProtection="1">
      <alignment horizontal="left" vertical="top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top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>
      <alignment horizontal="center" vertical="center" wrapText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9" xfId="0" applyBorder="1" applyAlignment="1">
      <alignment horizontal="center" wrapText="1"/>
    </xf>
    <xf numFmtId="0" fontId="5" fillId="0" borderId="0" xfId="0" applyFont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tabSelected="1" topLeftCell="D1" zoomScale="70" zoomScaleNormal="70" workbookViewId="0">
      <selection activeCell="J9" sqref="J9"/>
    </sheetView>
  </sheetViews>
  <sheetFormatPr defaultRowHeight="12.75"/>
  <cols>
    <col min="1" max="3" width="0" style="1" hidden="1" customWidth="1"/>
    <col min="4" max="4" width="30.85546875" style="1" customWidth="1"/>
    <col min="5" max="5" width="79.7109375" style="1" customWidth="1"/>
    <col min="6" max="7" width="22.5703125" style="78" customWidth="1"/>
    <col min="8" max="8" width="9.140625" style="1"/>
    <col min="9" max="9" width="11.28515625" style="1" customWidth="1"/>
    <col min="10" max="16384" width="9.140625" style="1"/>
  </cols>
  <sheetData>
    <row r="1" spans="1:8" s="48" customFormat="1" ht="18.75">
      <c r="A1" s="46"/>
      <c r="B1" s="47"/>
      <c r="C1" s="47"/>
      <c r="D1" s="46"/>
      <c r="E1" s="46"/>
      <c r="F1" s="57"/>
      <c r="G1" s="58"/>
    </row>
    <row r="2" spans="1:8" s="48" customFormat="1" ht="18.75">
      <c r="A2" s="46"/>
      <c r="B2" s="47"/>
      <c r="C2" s="47"/>
      <c r="D2" s="46"/>
      <c r="E2" s="82" t="s">
        <v>105</v>
      </c>
      <c r="F2" s="80"/>
      <c r="G2" s="80"/>
    </row>
    <row r="3" spans="1:8" s="48" customFormat="1" ht="18.75">
      <c r="A3" s="46"/>
      <c r="B3" s="47"/>
      <c r="C3" s="47"/>
      <c r="D3" s="46"/>
      <c r="E3" s="83" t="s">
        <v>104</v>
      </c>
      <c r="F3" s="80"/>
      <c r="G3" s="80"/>
    </row>
    <row r="4" spans="1:8" s="48" customFormat="1" ht="18.75">
      <c r="A4" s="46"/>
      <c r="B4" s="47"/>
      <c r="C4" s="47"/>
      <c r="D4" s="46"/>
      <c r="E4" s="79" t="s">
        <v>154</v>
      </c>
      <c r="F4" s="80"/>
      <c r="G4" s="80"/>
    </row>
    <row r="5" spans="1:8" s="48" customFormat="1" ht="18.75">
      <c r="A5" s="46"/>
      <c r="B5" s="47"/>
      <c r="C5" s="47"/>
      <c r="D5" s="46"/>
      <c r="E5" s="79" t="s">
        <v>103</v>
      </c>
      <c r="F5" s="80"/>
      <c r="G5" s="80"/>
    </row>
    <row r="6" spans="1:8" s="48" customFormat="1" ht="18.75">
      <c r="A6" s="46"/>
      <c r="B6" s="47"/>
      <c r="C6" s="47"/>
      <c r="D6" s="46"/>
      <c r="E6" s="79" t="s">
        <v>102</v>
      </c>
      <c r="F6" s="80"/>
      <c r="G6" s="80"/>
    </row>
    <row r="7" spans="1:8" s="48" customFormat="1" ht="18" customHeight="1">
      <c r="A7" s="47"/>
      <c r="B7" s="47"/>
      <c r="C7" s="47"/>
      <c r="D7" s="47"/>
      <c r="E7" s="81" t="s">
        <v>149</v>
      </c>
      <c r="F7" s="80"/>
      <c r="G7" s="80"/>
    </row>
    <row r="8" spans="1:8" s="48" customFormat="1" ht="18" customHeight="1">
      <c r="A8" s="47"/>
      <c r="B8" s="47"/>
      <c r="C8" s="47"/>
      <c r="D8" s="47"/>
      <c r="E8" s="81" t="s">
        <v>153</v>
      </c>
      <c r="F8" s="81"/>
      <c r="G8" s="81"/>
    </row>
    <row r="9" spans="1:8" s="48" customFormat="1" ht="18" customHeight="1">
      <c r="A9" s="47"/>
      <c r="B9" s="47"/>
      <c r="C9" s="47"/>
      <c r="D9" s="47"/>
      <c r="E9" s="90" t="s">
        <v>155</v>
      </c>
      <c r="F9" s="90"/>
      <c r="G9" s="90"/>
    </row>
    <row r="10" spans="1:8" ht="62.25" customHeight="1">
      <c r="A10" s="15"/>
      <c r="B10" s="16"/>
      <c r="C10" s="16"/>
      <c r="D10" s="84" t="s">
        <v>108</v>
      </c>
      <c r="E10" s="84"/>
      <c r="F10" s="84"/>
      <c r="G10" s="56"/>
    </row>
    <row r="11" spans="1:8" ht="20.45" customHeight="1">
      <c r="A11" s="15"/>
      <c r="B11" s="15"/>
      <c r="C11" s="15"/>
      <c r="D11" s="15"/>
      <c r="E11" s="15"/>
      <c r="F11" s="14" t="s">
        <v>40</v>
      </c>
      <c r="G11" s="14"/>
    </row>
    <row r="12" spans="1:8" ht="18.75">
      <c r="A12" s="4"/>
      <c r="B12" s="13"/>
      <c r="C12" s="12"/>
      <c r="D12" s="86" t="s">
        <v>39</v>
      </c>
      <c r="E12" s="86" t="s">
        <v>38</v>
      </c>
      <c r="F12" s="88" t="s">
        <v>98</v>
      </c>
      <c r="G12" s="89"/>
      <c r="H12" s="42"/>
    </row>
    <row r="13" spans="1:8" ht="18.75">
      <c r="A13" s="4"/>
      <c r="B13" s="11"/>
      <c r="C13" s="43"/>
      <c r="D13" s="87"/>
      <c r="E13" s="87"/>
      <c r="F13" s="55">
        <v>2020</v>
      </c>
      <c r="G13" s="44">
        <v>2021</v>
      </c>
    </row>
    <row r="14" spans="1:8" ht="18.75">
      <c r="A14" s="4"/>
      <c r="B14" s="11"/>
      <c r="C14" s="10"/>
      <c r="D14" s="9">
        <v>1</v>
      </c>
      <c r="E14" s="8">
        <v>2</v>
      </c>
      <c r="F14" s="55">
        <v>3</v>
      </c>
      <c r="G14" s="55">
        <v>4</v>
      </c>
    </row>
    <row r="15" spans="1:8" ht="18.75">
      <c r="A15" s="4"/>
      <c r="B15" s="85" t="s">
        <v>37</v>
      </c>
      <c r="C15" s="85"/>
      <c r="D15" s="17" t="s">
        <v>36</v>
      </c>
      <c r="E15" s="52" t="s">
        <v>35</v>
      </c>
      <c r="F15" s="59">
        <f>SUM(F17,F19,F21,F25,F27,F31,F36,F38)</f>
        <v>259233687.92000002</v>
      </c>
      <c r="G15" s="59">
        <f>SUM(G17,G19,G21,G25,G27,G31,G36,G38)</f>
        <v>271659434.44</v>
      </c>
    </row>
    <row r="16" spans="1:8" ht="19.899999999999999" customHeight="1">
      <c r="A16" s="4"/>
      <c r="B16" s="7"/>
      <c r="C16" s="7"/>
      <c r="D16" s="17" t="s">
        <v>41</v>
      </c>
      <c r="E16" s="53" t="s">
        <v>42</v>
      </c>
      <c r="F16" s="60">
        <f>SUM(F17)</f>
        <v>214762500</v>
      </c>
      <c r="G16" s="60">
        <f>SUM(G17)</f>
        <v>224284900</v>
      </c>
    </row>
    <row r="17" spans="1:7" ht="23.45" customHeight="1">
      <c r="A17" s="4"/>
      <c r="B17" s="7"/>
      <c r="C17" s="7"/>
      <c r="D17" s="28" t="s">
        <v>34</v>
      </c>
      <c r="E17" s="41" t="s">
        <v>33</v>
      </c>
      <c r="F17" s="59">
        <f>SUM(F18)</f>
        <v>214762500</v>
      </c>
      <c r="G17" s="59">
        <f>SUM(G18)</f>
        <v>224284900</v>
      </c>
    </row>
    <row r="18" spans="1:7" ht="70.900000000000006" customHeight="1">
      <c r="A18" s="4"/>
      <c r="B18" s="7"/>
      <c r="C18" s="7"/>
      <c r="D18" s="29" t="s">
        <v>65</v>
      </c>
      <c r="E18" s="40" t="s">
        <v>69</v>
      </c>
      <c r="F18" s="61">
        <v>214762500</v>
      </c>
      <c r="G18" s="62">
        <v>224284900</v>
      </c>
    </row>
    <row r="19" spans="1:7" ht="34.9" customHeight="1">
      <c r="A19" s="4"/>
      <c r="B19" s="7"/>
      <c r="C19" s="7"/>
      <c r="D19" s="39" t="s">
        <v>94</v>
      </c>
      <c r="E19" s="41" t="s">
        <v>95</v>
      </c>
      <c r="F19" s="63">
        <v>20472367.920000002</v>
      </c>
      <c r="G19" s="63">
        <v>22804544.440000001</v>
      </c>
    </row>
    <row r="20" spans="1:7" ht="37.9" customHeight="1">
      <c r="A20" s="4"/>
      <c r="B20" s="7"/>
      <c r="C20" s="7"/>
      <c r="D20" s="29" t="s">
        <v>96</v>
      </c>
      <c r="E20" s="40" t="s">
        <v>97</v>
      </c>
      <c r="F20" s="61">
        <v>20938723.210000001</v>
      </c>
      <c r="G20" s="62">
        <v>20938723.210000001</v>
      </c>
    </row>
    <row r="21" spans="1:7" ht="20.45" customHeight="1">
      <c r="A21" s="4"/>
      <c r="B21" s="7"/>
      <c r="C21" s="7"/>
      <c r="D21" s="30" t="s">
        <v>87</v>
      </c>
      <c r="E21" s="53" t="s">
        <v>43</v>
      </c>
      <c r="F21" s="60">
        <f>SUM(F22:F24)</f>
        <v>14391800</v>
      </c>
      <c r="G21" s="60">
        <f>SUM(G22:G24)</f>
        <v>14679500</v>
      </c>
    </row>
    <row r="22" spans="1:7" ht="26.45" customHeight="1">
      <c r="A22" s="4"/>
      <c r="B22" s="5"/>
      <c r="C22" s="5"/>
      <c r="D22" s="31" t="s">
        <v>32</v>
      </c>
      <c r="E22" s="49" t="s">
        <v>31</v>
      </c>
      <c r="F22" s="64">
        <v>6856000</v>
      </c>
      <c r="G22" s="65">
        <v>6993000</v>
      </c>
    </row>
    <row r="23" spans="1:7" ht="22.9" customHeight="1">
      <c r="A23" s="4"/>
      <c r="B23" s="5"/>
      <c r="C23" s="5"/>
      <c r="D23" s="31" t="s">
        <v>30</v>
      </c>
      <c r="E23" s="49" t="s">
        <v>29</v>
      </c>
      <c r="F23" s="64">
        <v>2125800</v>
      </c>
      <c r="G23" s="65">
        <v>2168500</v>
      </c>
    </row>
    <row r="24" spans="1:7" ht="37.9" customHeight="1">
      <c r="A24" s="4"/>
      <c r="B24" s="5"/>
      <c r="C24" s="5"/>
      <c r="D24" s="31" t="s">
        <v>28</v>
      </c>
      <c r="E24" s="49" t="s">
        <v>49</v>
      </c>
      <c r="F24" s="64">
        <v>5410000</v>
      </c>
      <c r="G24" s="65">
        <v>5518000</v>
      </c>
    </row>
    <row r="25" spans="1:7" ht="20.45" customHeight="1">
      <c r="A25" s="4"/>
      <c r="B25" s="5"/>
      <c r="C25" s="5"/>
      <c r="D25" s="32" t="s">
        <v>86</v>
      </c>
      <c r="E25" s="22" t="s">
        <v>71</v>
      </c>
      <c r="F25" s="59">
        <f>SUM(F26)</f>
        <v>55100</v>
      </c>
      <c r="G25" s="59">
        <f>SUM(G26)</f>
        <v>58000</v>
      </c>
    </row>
    <row r="26" spans="1:7" ht="55.9" customHeight="1">
      <c r="A26" s="4"/>
      <c r="B26" s="5"/>
      <c r="C26" s="5"/>
      <c r="D26" s="33" t="s">
        <v>84</v>
      </c>
      <c r="E26" s="49" t="s">
        <v>70</v>
      </c>
      <c r="F26" s="64">
        <v>55100</v>
      </c>
      <c r="G26" s="65">
        <v>58000</v>
      </c>
    </row>
    <row r="27" spans="1:7" ht="35.450000000000003" customHeight="1">
      <c r="A27" s="4"/>
      <c r="B27" s="5"/>
      <c r="C27" s="5"/>
      <c r="D27" s="30" t="s">
        <v>88</v>
      </c>
      <c r="E27" s="23" t="s">
        <v>46</v>
      </c>
      <c r="F27" s="60">
        <f>SUM(F28:F30)</f>
        <v>5816665</v>
      </c>
      <c r="G27" s="60">
        <f>SUM(G28:G30)</f>
        <v>5899929</v>
      </c>
    </row>
    <row r="28" spans="1:7" ht="70.900000000000006" customHeight="1">
      <c r="A28" s="4"/>
      <c r="B28" s="5"/>
      <c r="C28" s="5"/>
      <c r="D28" s="34" t="s">
        <v>109</v>
      </c>
      <c r="E28" s="49" t="s">
        <v>110</v>
      </c>
      <c r="F28" s="64">
        <v>2195112</v>
      </c>
      <c r="G28" s="64">
        <v>2195112</v>
      </c>
    </row>
    <row r="29" spans="1:7" ht="73.900000000000006" customHeight="1">
      <c r="A29" s="4"/>
      <c r="B29" s="5"/>
      <c r="C29" s="5"/>
      <c r="D29" s="34" t="s">
        <v>27</v>
      </c>
      <c r="E29" s="49" t="s">
        <v>26</v>
      </c>
      <c r="F29" s="64">
        <v>622848</v>
      </c>
      <c r="G29" s="65">
        <v>622848</v>
      </c>
    </row>
    <row r="30" spans="1:7" ht="54.6" customHeight="1">
      <c r="A30" s="4"/>
      <c r="B30" s="5"/>
      <c r="C30" s="5"/>
      <c r="D30" s="34" t="s">
        <v>67</v>
      </c>
      <c r="E30" s="49" t="s">
        <v>68</v>
      </c>
      <c r="F30" s="64">
        <v>2998705</v>
      </c>
      <c r="G30" s="65">
        <v>3081969</v>
      </c>
    </row>
    <row r="31" spans="1:7" ht="24" customHeight="1">
      <c r="A31" s="4"/>
      <c r="B31" s="5"/>
      <c r="C31" s="5"/>
      <c r="D31" s="30" t="s">
        <v>89</v>
      </c>
      <c r="E31" s="23" t="s">
        <v>44</v>
      </c>
      <c r="F31" s="59">
        <f>SUM(F33:F35)</f>
        <v>629253</v>
      </c>
      <c r="G31" s="59">
        <f>SUM(G33:G35)</f>
        <v>629253</v>
      </c>
    </row>
    <row r="32" spans="1:7" ht="22.9" customHeight="1">
      <c r="A32" s="4"/>
      <c r="B32" s="5"/>
      <c r="C32" s="5"/>
      <c r="D32" s="30" t="s">
        <v>47</v>
      </c>
      <c r="E32" s="22" t="s">
        <v>48</v>
      </c>
      <c r="F32" s="59">
        <f>SUM(F33:F35)</f>
        <v>629253</v>
      </c>
      <c r="G32" s="59">
        <f>SUM(G33:G35)</f>
        <v>629253</v>
      </c>
    </row>
    <row r="33" spans="1:7" ht="37.5">
      <c r="A33" s="4"/>
      <c r="B33" s="5"/>
      <c r="C33" s="5"/>
      <c r="D33" s="34" t="s">
        <v>25</v>
      </c>
      <c r="E33" s="49" t="s">
        <v>24</v>
      </c>
      <c r="F33" s="64">
        <v>434510</v>
      </c>
      <c r="G33" s="65">
        <v>434510</v>
      </c>
    </row>
    <row r="34" spans="1:7" ht="18.75">
      <c r="A34" s="4"/>
      <c r="B34" s="5"/>
      <c r="C34" s="5"/>
      <c r="D34" s="34" t="s">
        <v>23</v>
      </c>
      <c r="E34" s="49" t="s">
        <v>22</v>
      </c>
      <c r="F34" s="64">
        <v>26647</v>
      </c>
      <c r="G34" s="65">
        <v>26647</v>
      </c>
    </row>
    <row r="35" spans="1:7" ht="23.45" customHeight="1">
      <c r="A35" s="4"/>
      <c r="B35" s="5"/>
      <c r="C35" s="5"/>
      <c r="D35" s="34" t="s">
        <v>106</v>
      </c>
      <c r="E35" s="49" t="s">
        <v>107</v>
      </c>
      <c r="F35" s="64">
        <v>168096</v>
      </c>
      <c r="G35" s="65">
        <v>168096</v>
      </c>
    </row>
    <row r="36" spans="1:7" ht="41.45" customHeight="1">
      <c r="A36" s="4"/>
      <c r="B36" s="5"/>
      <c r="C36" s="5"/>
      <c r="D36" s="32" t="s">
        <v>78</v>
      </c>
      <c r="E36" s="22" t="s">
        <v>76</v>
      </c>
      <c r="F36" s="59">
        <f>SUM(F37:F37)</f>
        <v>640292</v>
      </c>
      <c r="G36" s="59">
        <f>SUM(G37:G37)</f>
        <v>652408</v>
      </c>
    </row>
    <row r="37" spans="1:7" ht="36" customHeight="1">
      <c r="A37" s="4"/>
      <c r="B37" s="5"/>
      <c r="C37" s="5"/>
      <c r="D37" s="33" t="s">
        <v>80</v>
      </c>
      <c r="E37" s="49" t="s">
        <v>79</v>
      </c>
      <c r="F37" s="64">
        <v>640292</v>
      </c>
      <c r="G37" s="66">
        <v>652408</v>
      </c>
    </row>
    <row r="38" spans="1:7" ht="18.75">
      <c r="A38" s="4"/>
      <c r="B38" s="5"/>
      <c r="C38" s="5"/>
      <c r="D38" s="30" t="s">
        <v>77</v>
      </c>
      <c r="E38" s="23" t="s">
        <v>45</v>
      </c>
      <c r="F38" s="59">
        <f>SUM(F39:F47)</f>
        <v>2465710</v>
      </c>
      <c r="G38" s="59">
        <f>SUM(G39:G47)</f>
        <v>2650900</v>
      </c>
    </row>
    <row r="39" spans="1:7" ht="77.45" customHeight="1">
      <c r="A39" s="4"/>
      <c r="B39" s="5"/>
      <c r="C39" s="5"/>
      <c r="D39" s="50" t="s">
        <v>72</v>
      </c>
      <c r="E39" s="51" t="s">
        <v>111</v>
      </c>
      <c r="F39" s="67">
        <v>22000</v>
      </c>
      <c r="G39" s="68">
        <v>23100</v>
      </c>
    </row>
    <row r="40" spans="1:7" ht="59.45" customHeight="1">
      <c r="A40" s="4"/>
      <c r="B40" s="5"/>
      <c r="C40" s="5"/>
      <c r="D40" s="50" t="s">
        <v>112</v>
      </c>
      <c r="E40" s="51" t="s">
        <v>113</v>
      </c>
      <c r="F40" s="67">
        <v>5700</v>
      </c>
      <c r="G40" s="68">
        <v>6000</v>
      </c>
    </row>
    <row r="41" spans="1:7" ht="72.599999999999994" customHeight="1">
      <c r="A41" s="4"/>
      <c r="B41" s="5"/>
      <c r="C41" s="5"/>
      <c r="D41" s="50" t="s">
        <v>73</v>
      </c>
      <c r="E41" s="51" t="s">
        <v>81</v>
      </c>
      <c r="F41" s="67">
        <v>168000</v>
      </c>
      <c r="G41" s="68">
        <v>177000</v>
      </c>
    </row>
    <row r="42" spans="1:7" ht="42" customHeight="1">
      <c r="A42" s="4"/>
      <c r="B42" s="5"/>
      <c r="C42" s="5"/>
      <c r="D42" s="50" t="s">
        <v>74</v>
      </c>
      <c r="E42" s="51" t="s">
        <v>82</v>
      </c>
      <c r="F42" s="67">
        <v>30000</v>
      </c>
      <c r="G42" s="68">
        <v>35000</v>
      </c>
    </row>
    <row r="43" spans="1:7" ht="37.15" customHeight="1">
      <c r="A43" s="4"/>
      <c r="B43" s="5"/>
      <c r="C43" s="5"/>
      <c r="D43" s="50" t="s">
        <v>59</v>
      </c>
      <c r="E43" s="51" t="s">
        <v>60</v>
      </c>
      <c r="F43" s="67">
        <v>60000</v>
      </c>
      <c r="G43" s="68">
        <v>65000</v>
      </c>
    </row>
    <row r="44" spans="1:7" ht="34.9" customHeight="1">
      <c r="A44" s="4"/>
      <c r="B44" s="5"/>
      <c r="C44" s="5"/>
      <c r="D44" s="50" t="s">
        <v>75</v>
      </c>
      <c r="E44" s="51" t="s">
        <v>83</v>
      </c>
      <c r="F44" s="67">
        <v>25000</v>
      </c>
      <c r="G44" s="68">
        <v>20000</v>
      </c>
    </row>
    <row r="45" spans="1:7" ht="56.45" customHeight="1">
      <c r="A45" s="4"/>
      <c r="B45" s="5"/>
      <c r="C45" s="5"/>
      <c r="D45" s="50" t="s">
        <v>61</v>
      </c>
      <c r="E45" s="51" t="s">
        <v>62</v>
      </c>
      <c r="F45" s="67">
        <v>30250</v>
      </c>
      <c r="G45" s="68">
        <v>33280</v>
      </c>
    </row>
    <row r="46" spans="1:7" ht="73.150000000000006" customHeight="1">
      <c r="A46" s="4"/>
      <c r="B46" s="5"/>
      <c r="C46" s="5"/>
      <c r="D46" s="50" t="s">
        <v>63</v>
      </c>
      <c r="E46" s="51" t="s">
        <v>64</v>
      </c>
      <c r="F46" s="67">
        <v>26500</v>
      </c>
      <c r="G46" s="68">
        <v>26700</v>
      </c>
    </row>
    <row r="47" spans="1:7" ht="39.6" customHeight="1">
      <c r="A47" s="4"/>
      <c r="B47" s="5"/>
      <c r="C47" s="5"/>
      <c r="D47" s="50" t="s">
        <v>21</v>
      </c>
      <c r="E47" s="51" t="s">
        <v>20</v>
      </c>
      <c r="F47" s="67">
        <v>2098260</v>
      </c>
      <c r="G47" s="68">
        <v>2264820</v>
      </c>
    </row>
    <row r="48" spans="1:7" ht="21" customHeight="1">
      <c r="A48" s="4"/>
      <c r="B48" s="85" t="s">
        <v>19</v>
      </c>
      <c r="C48" s="85"/>
      <c r="D48" s="35" t="s">
        <v>18</v>
      </c>
      <c r="E48" s="54" t="s">
        <v>17</v>
      </c>
      <c r="F48" s="59">
        <f>SUM(F49,F51,F57,F81)</f>
        <v>1054594314.36</v>
      </c>
      <c r="G48" s="59">
        <f>SUM(G49,G51,G57,G81)</f>
        <v>1081221324.1800001</v>
      </c>
    </row>
    <row r="49" spans="1:9" ht="24" customHeight="1">
      <c r="A49" s="4"/>
      <c r="B49" s="7"/>
      <c r="C49" s="7" t="s">
        <v>16</v>
      </c>
      <c r="D49" s="36" t="s">
        <v>116</v>
      </c>
      <c r="E49" s="24" t="s">
        <v>150</v>
      </c>
      <c r="F49" s="69">
        <f>SUM(F50:F50)</f>
        <v>93963800</v>
      </c>
      <c r="G49" s="70">
        <f>SUM(G50:G50)</f>
        <v>101711900</v>
      </c>
    </row>
    <row r="50" spans="1:9" ht="44.45" customHeight="1">
      <c r="A50" s="4"/>
      <c r="B50" s="5"/>
      <c r="C50" s="5"/>
      <c r="D50" s="19" t="s">
        <v>117</v>
      </c>
      <c r="E50" s="19" t="s">
        <v>15</v>
      </c>
      <c r="F50" s="71">
        <v>93963800</v>
      </c>
      <c r="G50" s="65">
        <v>101711900</v>
      </c>
    </row>
    <row r="51" spans="1:9" ht="46.5" customHeight="1">
      <c r="A51" s="4"/>
      <c r="B51" s="5"/>
      <c r="C51" s="5" t="s">
        <v>14</v>
      </c>
      <c r="D51" s="36" t="s">
        <v>118</v>
      </c>
      <c r="E51" s="24" t="s">
        <v>151</v>
      </c>
      <c r="F51" s="70">
        <f>SUM(F52:F56)</f>
        <v>70821932.700000003</v>
      </c>
      <c r="G51" s="70">
        <f>SUM(G52:G56)</f>
        <v>89377072</v>
      </c>
    </row>
    <row r="52" spans="1:9" ht="87" customHeight="1">
      <c r="A52" s="4"/>
      <c r="B52" s="5"/>
      <c r="C52" s="5"/>
      <c r="D52" s="19" t="s">
        <v>119</v>
      </c>
      <c r="E52" s="45" t="s">
        <v>101</v>
      </c>
      <c r="F52" s="72">
        <v>44955785</v>
      </c>
      <c r="G52" s="72">
        <v>46843928</v>
      </c>
    </row>
    <row r="53" spans="1:9" ht="43.15" customHeight="1">
      <c r="A53" s="4"/>
      <c r="B53" s="5"/>
      <c r="C53" s="5"/>
      <c r="D53" s="19" t="s">
        <v>120</v>
      </c>
      <c r="E53" s="25" t="s">
        <v>100</v>
      </c>
      <c r="F53" s="64">
        <v>0</v>
      </c>
      <c r="G53" s="72">
        <v>9242816</v>
      </c>
    </row>
    <row r="54" spans="1:9" ht="51" customHeight="1">
      <c r="A54" s="4"/>
      <c r="B54" s="5"/>
      <c r="C54" s="5"/>
      <c r="D54" s="19" t="s">
        <v>121</v>
      </c>
      <c r="E54" s="25" t="s">
        <v>90</v>
      </c>
      <c r="F54" s="71">
        <v>0</v>
      </c>
      <c r="G54" s="65">
        <v>6041468</v>
      </c>
    </row>
    <row r="55" spans="1:9" ht="86.25" customHeight="1">
      <c r="A55" s="4"/>
      <c r="B55" s="5"/>
      <c r="C55" s="5"/>
      <c r="D55" s="19" t="s">
        <v>122</v>
      </c>
      <c r="E55" s="19" t="s">
        <v>52</v>
      </c>
      <c r="F55" s="64">
        <v>16415137</v>
      </c>
      <c r="G55" s="65">
        <v>16743440</v>
      </c>
    </row>
    <row r="56" spans="1:9" ht="75" customHeight="1">
      <c r="A56" s="4"/>
      <c r="B56" s="5"/>
      <c r="C56" s="5"/>
      <c r="D56" s="19" t="s">
        <v>123</v>
      </c>
      <c r="E56" s="25" t="s">
        <v>93</v>
      </c>
      <c r="F56" s="64">
        <v>9451010.6999999993</v>
      </c>
      <c r="G56" s="65">
        <v>10505420</v>
      </c>
    </row>
    <row r="57" spans="1:9" ht="64.5" customHeight="1">
      <c r="A57" s="4"/>
      <c r="B57" s="5"/>
      <c r="C57" s="5" t="s">
        <v>13</v>
      </c>
      <c r="D57" s="36" t="s">
        <v>124</v>
      </c>
      <c r="E57" s="24" t="s">
        <v>152</v>
      </c>
      <c r="F57" s="59">
        <f>SUM(F58:F80)</f>
        <v>844165255.74000001</v>
      </c>
      <c r="G57" s="59">
        <f>SUM(G58:G80)</f>
        <v>845289378.61000001</v>
      </c>
    </row>
    <row r="58" spans="1:9" ht="120.75" customHeight="1">
      <c r="A58" s="4"/>
      <c r="B58" s="5"/>
      <c r="C58" s="5"/>
      <c r="D58" s="19" t="s">
        <v>125</v>
      </c>
      <c r="E58" s="20" t="s">
        <v>51</v>
      </c>
      <c r="F58" s="64">
        <v>1282510</v>
      </c>
      <c r="G58" s="65">
        <v>1282510</v>
      </c>
      <c r="I58" s="18"/>
    </row>
    <row r="59" spans="1:9" ht="101.25" customHeight="1">
      <c r="A59" s="4"/>
      <c r="B59" s="5"/>
      <c r="C59" s="5"/>
      <c r="D59" s="19" t="s">
        <v>126</v>
      </c>
      <c r="E59" s="20" t="s">
        <v>9</v>
      </c>
      <c r="F59" s="64">
        <v>65978</v>
      </c>
      <c r="G59" s="65">
        <v>65978</v>
      </c>
      <c r="I59" s="18"/>
    </row>
    <row r="60" spans="1:9" ht="112.5" customHeight="1">
      <c r="A60" s="4"/>
      <c r="B60" s="5"/>
      <c r="C60" s="5"/>
      <c r="D60" s="19" t="s">
        <v>127</v>
      </c>
      <c r="E60" s="20" t="s">
        <v>91</v>
      </c>
      <c r="F60" s="64">
        <v>1060460</v>
      </c>
      <c r="G60" s="65">
        <v>1060460</v>
      </c>
      <c r="I60" s="18"/>
    </row>
    <row r="61" spans="1:9" ht="253.5" customHeight="1">
      <c r="A61" s="4"/>
      <c r="B61" s="5"/>
      <c r="C61" s="5"/>
      <c r="D61" s="19" t="s">
        <v>128</v>
      </c>
      <c r="E61" s="20" t="s">
        <v>53</v>
      </c>
      <c r="F61" s="64">
        <v>159764151</v>
      </c>
      <c r="G61" s="65">
        <v>165446539</v>
      </c>
      <c r="I61" s="18"/>
    </row>
    <row r="62" spans="1:9" ht="122.25" customHeight="1">
      <c r="A62" s="4"/>
      <c r="B62" s="5"/>
      <c r="C62" s="5"/>
      <c r="D62" s="19" t="s">
        <v>129</v>
      </c>
      <c r="E62" s="20" t="s">
        <v>8</v>
      </c>
      <c r="F62" s="64">
        <v>14386567</v>
      </c>
      <c r="G62" s="65">
        <v>14386567</v>
      </c>
      <c r="I62" s="18"/>
    </row>
    <row r="63" spans="1:9" ht="75" customHeight="1">
      <c r="A63" s="4"/>
      <c r="B63" s="5"/>
      <c r="C63" s="5"/>
      <c r="D63" s="19" t="s">
        <v>130</v>
      </c>
      <c r="E63" s="20" t="s">
        <v>54</v>
      </c>
      <c r="F63" s="64">
        <v>427483</v>
      </c>
      <c r="G63" s="65">
        <v>427483</v>
      </c>
      <c r="I63" s="18"/>
    </row>
    <row r="64" spans="1:9" ht="79.150000000000006" customHeight="1">
      <c r="A64" s="4"/>
      <c r="B64" s="5"/>
      <c r="C64" s="5"/>
      <c r="D64" s="19" t="s">
        <v>131</v>
      </c>
      <c r="E64" s="20" t="s">
        <v>7</v>
      </c>
      <c r="F64" s="64">
        <v>3420025</v>
      </c>
      <c r="G64" s="65">
        <v>3420025</v>
      </c>
      <c r="I64" s="18"/>
    </row>
    <row r="65" spans="1:9" ht="132.75" customHeight="1">
      <c r="A65" s="4"/>
      <c r="B65" s="5"/>
      <c r="C65" s="5"/>
      <c r="D65" s="19" t="s">
        <v>132</v>
      </c>
      <c r="E65" s="20" t="s">
        <v>6</v>
      </c>
      <c r="F65" s="73">
        <v>12864518</v>
      </c>
      <c r="G65" s="74">
        <v>15025073</v>
      </c>
      <c r="I65" s="18"/>
    </row>
    <row r="66" spans="1:9" ht="272.25" customHeight="1">
      <c r="A66" s="4"/>
      <c r="B66" s="5"/>
      <c r="C66" s="5"/>
      <c r="D66" s="19" t="s">
        <v>133</v>
      </c>
      <c r="E66" s="20" t="s">
        <v>55</v>
      </c>
      <c r="F66" s="64">
        <v>514620116</v>
      </c>
      <c r="G66" s="65">
        <v>509763674</v>
      </c>
      <c r="I66" s="18"/>
    </row>
    <row r="67" spans="1:9" ht="129.75" customHeight="1">
      <c r="A67" s="4"/>
      <c r="B67" s="5"/>
      <c r="C67" s="5"/>
      <c r="D67" s="19" t="s">
        <v>134</v>
      </c>
      <c r="E67" s="20" t="s">
        <v>56</v>
      </c>
      <c r="F67" s="64">
        <v>26938450.579999998</v>
      </c>
      <c r="G67" s="65">
        <v>26468874.449999999</v>
      </c>
      <c r="I67" s="18"/>
    </row>
    <row r="68" spans="1:9" ht="59.45" customHeight="1">
      <c r="A68" s="4"/>
      <c r="B68" s="5"/>
      <c r="C68" s="5"/>
      <c r="D68" s="19" t="s">
        <v>135</v>
      </c>
      <c r="E68" s="20" t="s">
        <v>5</v>
      </c>
      <c r="F68" s="64">
        <v>364442</v>
      </c>
      <c r="G68" s="65">
        <v>403592</v>
      </c>
      <c r="I68" s="18"/>
    </row>
    <row r="69" spans="1:9" ht="39.6" customHeight="1">
      <c r="A69" s="4"/>
      <c r="B69" s="5"/>
      <c r="C69" s="5"/>
      <c r="D69" s="19" t="s">
        <v>136</v>
      </c>
      <c r="E69" s="20" t="s">
        <v>4</v>
      </c>
      <c r="F69" s="64">
        <v>1010965</v>
      </c>
      <c r="G69" s="65">
        <v>1084261</v>
      </c>
      <c r="I69" s="18"/>
    </row>
    <row r="70" spans="1:9" ht="55.5" customHeight="1">
      <c r="A70" s="4"/>
      <c r="B70" s="5"/>
      <c r="C70" s="5"/>
      <c r="D70" s="19" t="s">
        <v>137</v>
      </c>
      <c r="E70" s="20" t="s">
        <v>3</v>
      </c>
      <c r="F70" s="61">
        <v>16781584</v>
      </c>
      <c r="G70" s="65">
        <v>14265295</v>
      </c>
      <c r="I70" s="18"/>
    </row>
    <row r="71" spans="1:9" ht="56.25">
      <c r="A71" s="4"/>
      <c r="B71" s="5"/>
      <c r="C71" s="5"/>
      <c r="D71" s="19" t="s">
        <v>138</v>
      </c>
      <c r="E71" s="20" t="s">
        <v>2</v>
      </c>
      <c r="F71" s="64">
        <v>7287195</v>
      </c>
      <c r="G71" s="65">
        <v>7578691</v>
      </c>
      <c r="I71" s="18"/>
    </row>
    <row r="72" spans="1:9" ht="105.75" customHeight="1">
      <c r="A72" s="4"/>
      <c r="B72" s="5"/>
      <c r="C72" s="5"/>
      <c r="D72" s="19" t="s">
        <v>139</v>
      </c>
      <c r="E72" s="20" t="s">
        <v>66</v>
      </c>
      <c r="F72" s="75">
        <v>48025874</v>
      </c>
      <c r="G72" s="74">
        <v>48745400</v>
      </c>
      <c r="I72" s="18"/>
    </row>
    <row r="73" spans="1:9" ht="79.900000000000006" customHeight="1">
      <c r="A73" s="4"/>
      <c r="B73" s="5"/>
      <c r="C73" s="5"/>
      <c r="D73" s="19" t="s">
        <v>140</v>
      </c>
      <c r="E73" s="26" t="s">
        <v>92</v>
      </c>
      <c r="F73" s="61">
        <v>4317183.16</v>
      </c>
      <c r="G73" s="65">
        <v>4317183.16</v>
      </c>
      <c r="I73" s="18"/>
    </row>
    <row r="74" spans="1:9" ht="73.5" customHeight="1">
      <c r="A74" s="4"/>
      <c r="B74" s="5"/>
      <c r="C74" s="5"/>
      <c r="D74" s="19" t="s">
        <v>141</v>
      </c>
      <c r="E74" s="20" t="s">
        <v>11</v>
      </c>
      <c r="F74" s="64">
        <v>3816560</v>
      </c>
      <c r="G74" s="65">
        <v>3816650</v>
      </c>
      <c r="I74" s="18"/>
    </row>
    <row r="75" spans="1:9" ht="75">
      <c r="A75" s="4"/>
      <c r="B75" s="5"/>
      <c r="C75" s="5"/>
      <c r="D75" s="19" t="s">
        <v>142</v>
      </c>
      <c r="E75" s="21" t="s">
        <v>99</v>
      </c>
      <c r="F75" s="64">
        <v>11915</v>
      </c>
      <c r="G75" s="65">
        <v>12551</v>
      </c>
      <c r="I75" s="18"/>
    </row>
    <row r="76" spans="1:9" ht="84" customHeight="1">
      <c r="A76" s="4"/>
      <c r="B76" s="6"/>
      <c r="C76" s="6"/>
      <c r="D76" s="19" t="s">
        <v>143</v>
      </c>
      <c r="E76" s="20" t="s">
        <v>50</v>
      </c>
      <c r="F76" s="64">
        <v>1367128</v>
      </c>
      <c r="G76" s="65">
        <v>1367128</v>
      </c>
      <c r="I76" s="18"/>
    </row>
    <row r="77" spans="1:9" ht="45" customHeight="1">
      <c r="A77" s="4"/>
      <c r="B77" s="6"/>
      <c r="C77" s="6"/>
      <c r="D77" s="37" t="s">
        <v>144</v>
      </c>
      <c r="E77" s="27" t="s">
        <v>12</v>
      </c>
      <c r="F77" s="64">
        <v>15477230</v>
      </c>
      <c r="G77" s="65">
        <v>15477230</v>
      </c>
      <c r="I77" s="18"/>
    </row>
    <row r="78" spans="1:9" ht="59.45" customHeight="1">
      <c r="A78" s="4"/>
      <c r="B78" s="6"/>
      <c r="C78" s="6"/>
      <c r="D78" s="19" t="s">
        <v>145</v>
      </c>
      <c r="E78" s="20" t="s">
        <v>10</v>
      </c>
      <c r="F78" s="64">
        <v>580000</v>
      </c>
      <c r="G78" s="65">
        <v>580000</v>
      </c>
      <c r="I78" s="18"/>
    </row>
    <row r="79" spans="1:9" ht="75" customHeight="1">
      <c r="A79" s="4"/>
      <c r="B79" s="6"/>
      <c r="C79" s="6"/>
      <c r="D79" s="19" t="s">
        <v>114</v>
      </c>
      <c r="E79" s="20" t="s">
        <v>115</v>
      </c>
      <c r="F79" s="75">
        <v>35921</v>
      </c>
      <c r="G79" s="74">
        <v>35214</v>
      </c>
      <c r="I79" s="18"/>
    </row>
    <row r="80" spans="1:9" ht="31.9" customHeight="1">
      <c r="A80" s="4"/>
      <c r="B80" s="6"/>
      <c r="C80" s="6"/>
      <c r="D80" s="19" t="s">
        <v>146</v>
      </c>
      <c r="E80" s="19" t="s">
        <v>85</v>
      </c>
      <c r="F80" s="64">
        <v>10259000</v>
      </c>
      <c r="G80" s="65">
        <v>10259000</v>
      </c>
      <c r="I80" s="18"/>
    </row>
    <row r="81" spans="1:7" ht="28.15" customHeight="1">
      <c r="A81" s="4"/>
      <c r="B81" s="6"/>
      <c r="C81" s="6"/>
      <c r="D81" s="36" t="s">
        <v>147</v>
      </c>
      <c r="E81" s="24" t="s">
        <v>57</v>
      </c>
      <c r="F81" s="59">
        <f>SUM(F82:F82)</f>
        <v>45643325.920000002</v>
      </c>
      <c r="G81" s="59">
        <f>SUM(G82:G82)</f>
        <v>44842973.57</v>
      </c>
    </row>
    <row r="82" spans="1:7" ht="75" customHeight="1">
      <c r="A82" s="4"/>
      <c r="B82" s="6"/>
      <c r="C82" s="6"/>
      <c r="D82" s="19" t="s">
        <v>148</v>
      </c>
      <c r="E82" s="21" t="s">
        <v>58</v>
      </c>
      <c r="F82" s="64">
        <v>45643325.920000002</v>
      </c>
      <c r="G82" s="65">
        <v>44842973.57</v>
      </c>
    </row>
    <row r="83" spans="1:7" ht="25.9" customHeight="1">
      <c r="A83" s="4"/>
      <c r="B83" s="3"/>
      <c r="C83" s="3"/>
      <c r="D83" s="38" t="s">
        <v>1</v>
      </c>
      <c r="E83" s="2" t="s">
        <v>0</v>
      </c>
      <c r="F83" s="76">
        <f>SUM(F15,F49,F51,F57,F81)</f>
        <v>1313828002.2800002</v>
      </c>
      <c r="G83" s="76">
        <f>SUM(G15,G49,G51,G57,G81)</f>
        <v>1352880758.6199999</v>
      </c>
    </row>
    <row r="87" spans="1:7">
      <c r="F87" s="77"/>
    </row>
  </sheetData>
  <mergeCells count="14">
    <mergeCell ref="D10:F10"/>
    <mergeCell ref="E8:G8"/>
    <mergeCell ref="B15:C15"/>
    <mergeCell ref="B48:C48"/>
    <mergeCell ref="D12:D13"/>
    <mergeCell ref="E12:E13"/>
    <mergeCell ref="F12:G12"/>
    <mergeCell ref="E9:G9"/>
    <mergeCell ref="E6:G6"/>
    <mergeCell ref="E7:G7"/>
    <mergeCell ref="E2:G2"/>
    <mergeCell ref="E3:G3"/>
    <mergeCell ref="E4:G4"/>
    <mergeCell ref="E5:G5"/>
  </mergeCells>
  <phoneticPr fontId="7" type="noConversion"/>
  <pageMargins left="1.0236220472440944" right="0.59055118110236227" top="0.59055118110236227" bottom="0.59055118110236227" header="0.51181102362204722" footer="0.51181102362204722"/>
  <pageSetup paperSize="9" scale="54" fitToHeight="0" orientation="portrait" r:id="rId1"/>
  <headerFooter alignWithMargins="0"/>
  <rowBreaks count="2" manualBreakCount="2">
    <brk id="42" max="6" man="1"/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Main</cp:lastModifiedBy>
  <cp:lastPrinted>2019-06-01T13:05:14Z</cp:lastPrinted>
  <dcterms:created xsi:type="dcterms:W3CDTF">2015-12-10T11:54:52Z</dcterms:created>
  <dcterms:modified xsi:type="dcterms:W3CDTF">2019-06-01T13:05:18Z</dcterms:modified>
</cp:coreProperties>
</file>